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9320" windowHeight="10560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D24" i="1"/>
  <c r="E24"/>
  <c r="C24"/>
  <c r="D14"/>
  <c r="E14"/>
  <c r="D11"/>
  <c r="E11"/>
  <c r="C11"/>
  <c r="C18" s="1"/>
  <c r="C14"/>
  <c r="D6"/>
  <c r="E6"/>
  <c r="D3"/>
  <c r="E3"/>
  <c r="C6"/>
  <c r="C3"/>
  <c r="E18" l="1"/>
  <c r="D18"/>
  <c r="C10"/>
  <c r="E10"/>
  <c r="D10"/>
</calcChain>
</file>

<file path=xl/sharedStrings.xml><?xml version="1.0" encoding="utf-8"?>
<sst xmlns="http://schemas.openxmlformats.org/spreadsheetml/2006/main" count="40" uniqueCount="31">
  <si>
    <t>Lp.</t>
  </si>
  <si>
    <t>BILANS</t>
  </si>
  <si>
    <t xml:space="preserve">Stan na: </t>
  </si>
  <si>
    <t>01.I.2015</t>
  </si>
  <si>
    <t>31.XII.2015</t>
  </si>
  <si>
    <t>31.XII.2016</t>
  </si>
  <si>
    <t>A</t>
  </si>
  <si>
    <t>Aktywa trwałe</t>
  </si>
  <si>
    <t>I</t>
  </si>
  <si>
    <t>Wartości niemat. i prawne</t>
  </si>
  <si>
    <t>II</t>
  </si>
  <si>
    <t>Środki trwałe</t>
  </si>
  <si>
    <t>B</t>
  </si>
  <si>
    <t>Aktywa obrotowe</t>
  </si>
  <si>
    <t>Zapasy</t>
  </si>
  <si>
    <t>Należności krótkoterminowe</t>
  </si>
  <si>
    <t>III</t>
  </si>
  <si>
    <t>Środki pieniężne</t>
  </si>
  <si>
    <t>RAZEM AKTYWA</t>
  </si>
  <si>
    <t>Kapitały własne</t>
  </si>
  <si>
    <t>Kapitał udziałowy</t>
  </si>
  <si>
    <t>Wynik finansowy</t>
  </si>
  <si>
    <t>Kapitały obce</t>
  </si>
  <si>
    <t>Kredyty bankowe długot.</t>
  </si>
  <si>
    <t>Zobowiązania długoterm.</t>
  </si>
  <si>
    <t>Zobowiązania krótkoterm.</t>
  </si>
  <si>
    <t>RAZEM PASYWA</t>
  </si>
  <si>
    <t>Przychody ze sprzedaży towarów</t>
  </si>
  <si>
    <t>Przychody ze sprzedaży materiałów</t>
  </si>
  <si>
    <t>Przychody finansowe</t>
  </si>
  <si>
    <t>Wybrane pozycje z RZiS za lata: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</si>
</sst>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4" fillId="0" borderId="10" xfId="0" applyNumberFormat="1" applyFont="1" applyBorder="1" applyAlignment="1">
      <alignment horizontal="right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3" fontId="2" fillId="3" borderId="16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right"/>
    </xf>
    <xf numFmtId="0" fontId="1" fillId="3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wrapText="1"/>
    </xf>
    <xf numFmtId="3" fontId="4" fillId="0" borderId="8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20" xfId="0" applyNumberFormat="1" applyFont="1" applyBorder="1" applyAlignment="1">
      <alignment horizontal="right"/>
    </xf>
    <xf numFmtId="3" fontId="4" fillId="0" borderId="21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I10" sqref="I10"/>
    </sheetView>
  </sheetViews>
  <sheetFormatPr defaultRowHeight="14.25"/>
  <cols>
    <col min="1" max="1" width="5.625" customWidth="1"/>
    <col min="2" max="2" width="35" customWidth="1"/>
    <col min="3" max="5" width="12.375" customWidth="1"/>
  </cols>
  <sheetData>
    <row r="1" spans="1:5" ht="16.5" thickBot="1">
      <c r="A1" s="10" t="s">
        <v>0</v>
      </c>
      <c r="B1" s="12" t="s">
        <v>1</v>
      </c>
      <c r="C1" s="14" t="s">
        <v>2</v>
      </c>
      <c r="D1" s="15"/>
      <c r="E1" s="16"/>
    </row>
    <row r="2" spans="1:5" ht="16.5" thickBot="1">
      <c r="A2" s="11"/>
      <c r="B2" s="13"/>
      <c r="C2" s="1" t="s">
        <v>3</v>
      </c>
      <c r="D2" s="1" t="s">
        <v>4</v>
      </c>
      <c r="E2" s="1" t="s">
        <v>5</v>
      </c>
    </row>
    <row r="3" spans="1:5" ht="16.5" thickBot="1">
      <c r="A3" s="2" t="s">
        <v>6</v>
      </c>
      <c r="B3" s="3" t="s">
        <v>7</v>
      </c>
      <c r="C3" s="4">
        <f>C4+C5</f>
        <v>460000</v>
      </c>
      <c r="D3" s="4">
        <f t="shared" ref="D3:E3" si="0">D4+D5</f>
        <v>520500</v>
      </c>
      <c r="E3" s="4">
        <f t="shared" si="0"/>
        <v>565500</v>
      </c>
    </row>
    <row r="4" spans="1:5" ht="16.5" thickBot="1">
      <c r="A4" s="5" t="s">
        <v>8</v>
      </c>
      <c r="B4" s="6" t="s">
        <v>9</v>
      </c>
      <c r="C4" s="7">
        <v>110000</v>
      </c>
      <c r="D4" s="7">
        <v>150000</v>
      </c>
      <c r="E4" s="7">
        <v>180000</v>
      </c>
    </row>
    <row r="5" spans="1:5" ht="16.5" thickBot="1">
      <c r="A5" s="5" t="s">
        <v>10</v>
      </c>
      <c r="B5" s="6" t="s">
        <v>11</v>
      </c>
      <c r="C5" s="7">
        <v>350000</v>
      </c>
      <c r="D5" s="7">
        <v>370500</v>
      </c>
      <c r="E5" s="7">
        <v>385500</v>
      </c>
    </row>
    <row r="6" spans="1:5" ht="16.5" thickBot="1">
      <c r="A6" s="2" t="s">
        <v>12</v>
      </c>
      <c r="B6" s="3" t="s">
        <v>13</v>
      </c>
      <c r="C6" s="4">
        <f>C7+C8+C9</f>
        <v>270000</v>
      </c>
      <c r="D6" s="4">
        <f t="shared" ref="D6:E6" si="1">D7+D8+D9</f>
        <v>270500</v>
      </c>
      <c r="E6" s="4">
        <f t="shared" si="1"/>
        <v>235500</v>
      </c>
    </row>
    <row r="7" spans="1:5" ht="16.5" thickBot="1">
      <c r="A7" s="5" t="s">
        <v>8</v>
      </c>
      <c r="B7" s="6" t="s">
        <v>14</v>
      </c>
      <c r="C7" s="7">
        <v>150000</v>
      </c>
      <c r="D7" s="7">
        <v>180500</v>
      </c>
      <c r="E7" s="7">
        <v>145500</v>
      </c>
    </row>
    <row r="8" spans="1:5" ht="16.5" thickBot="1">
      <c r="A8" s="5" t="s">
        <v>10</v>
      </c>
      <c r="B8" s="6" t="s">
        <v>15</v>
      </c>
      <c r="C8" s="7">
        <v>110000</v>
      </c>
      <c r="D8" s="7">
        <v>75000</v>
      </c>
      <c r="E8" s="7">
        <v>70000</v>
      </c>
    </row>
    <row r="9" spans="1:5" ht="16.5" thickBot="1">
      <c r="A9" s="5" t="s">
        <v>16</v>
      </c>
      <c r="B9" s="6" t="s">
        <v>17</v>
      </c>
      <c r="C9" s="7">
        <v>10000</v>
      </c>
      <c r="D9" s="7">
        <v>15000</v>
      </c>
      <c r="E9" s="7">
        <v>20000</v>
      </c>
    </row>
    <row r="10" spans="1:5" ht="16.5" thickBot="1">
      <c r="A10" s="14" t="s">
        <v>18</v>
      </c>
      <c r="B10" s="16"/>
      <c r="C10" s="8">
        <f>C3+C6</f>
        <v>730000</v>
      </c>
      <c r="D10" s="8">
        <f t="shared" ref="D10:E10" si="2">D3+D6</f>
        <v>791000</v>
      </c>
      <c r="E10" s="8">
        <f t="shared" si="2"/>
        <v>801000</v>
      </c>
    </row>
    <row r="11" spans="1:5" ht="16.5" thickBot="1">
      <c r="A11" s="2" t="s">
        <v>6</v>
      </c>
      <c r="B11" s="3" t="s">
        <v>19</v>
      </c>
      <c r="C11" s="4">
        <f>SUM(C12:C13)</f>
        <v>577000</v>
      </c>
      <c r="D11" s="4">
        <f t="shared" ref="D11:E11" si="3">SUM(D12:D13)</f>
        <v>613500</v>
      </c>
      <c r="E11" s="4">
        <f t="shared" si="3"/>
        <v>639500</v>
      </c>
    </row>
    <row r="12" spans="1:5" ht="16.5" thickBot="1">
      <c r="A12" s="5" t="s">
        <v>8</v>
      </c>
      <c r="B12" s="6" t="s">
        <v>20</v>
      </c>
      <c r="C12" s="7">
        <v>547000</v>
      </c>
      <c r="D12" s="7">
        <v>590000</v>
      </c>
      <c r="E12" s="7">
        <v>610000</v>
      </c>
    </row>
    <row r="13" spans="1:5" ht="16.5" thickBot="1">
      <c r="A13" s="5" t="s">
        <v>10</v>
      </c>
      <c r="B13" s="6" t="s">
        <v>21</v>
      </c>
      <c r="C13" s="7">
        <v>30000</v>
      </c>
      <c r="D13" s="7">
        <v>23500</v>
      </c>
      <c r="E13" s="7">
        <v>29500</v>
      </c>
    </row>
    <row r="14" spans="1:5" ht="16.5" thickBot="1">
      <c r="A14" s="2" t="s">
        <v>12</v>
      </c>
      <c r="B14" s="3" t="s">
        <v>22</v>
      </c>
      <c r="C14" s="4">
        <f>SUM(C15:C17)</f>
        <v>153000</v>
      </c>
      <c r="D14" s="4">
        <f t="shared" ref="D14:E14" si="4">SUM(D15:D17)</f>
        <v>177500</v>
      </c>
      <c r="E14" s="4">
        <f t="shared" si="4"/>
        <v>161500</v>
      </c>
    </row>
    <row r="15" spans="1:5" ht="16.5" thickBot="1">
      <c r="A15" s="5" t="s">
        <v>8</v>
      </c>
      <c r="B15" s="6" t="s">
        <v>23</v>
      </c>
      <c r="C15" s="7">
        <v>90000</v>
      </c>
      <c r="D15" s="7">
        <v>91000</v>
      </c>
      <c r="E15" s="7">
        <v>91000</v>
      </c>
    </row>
    <row r="16" spans="1:5" ht="16.5" thickBot="1">
      <c r="A16" s="5" t="s">
        <v>10</v>
      </c>
      <c r="B16" s="6" t="s">
        <v>24</v>
      </c>
      <c r="C16" s="7">
        <v>5000</v>
      </c>
      <c r="D16" s="7">
        <v>25500</v>
      </c>
      <c r="E16" s="7">
        <v>25500</v>
      </c>
    </row>
    <row r="17" spans="1:5" ht="16.5" thickBot="1">
      <c r="A17" s="5" t="s">
        <v>16</v>
      </c>
      <c r="B17" s="6" t="s">
        <v>25</v>
      </c>
      <c r="C17" s="7">
        <v>58000</v>
      </c>
      <c r="D17" s="7">
        <v>61000</v>
      </c>
      <c r="E17" s="7">
        <v>45000</v>
      </c>
    </row>
    <row r="18" spans="1:5" ht="16.5" thickBot="1">
      <c r="A18" s="14" t="s">
        <v>26</v>
      </c>
      <c r="B18" s="16"/>
      <c r="C18" s="8">
        <f>C11+C14</f>
        <v>730000</v>
      </c>
      <c r="D18" s="8">
        <f t="shared" ref="D18:E18" si="5">D11+D14</f>
        <v>791000</v>
      </c>
      <c r="E18" s="8">
        <f t="shared" si="5"/>
        <v>801000</v>
      </c>
    </row>
    <row r="19" spans="1:5" ht="15" thickBot="1"/>
    <row r="20" spans="1:5" ht="16.5" thickBot="1">
      <c r="B20" s="25" t="s">
        <v>30</v>
      </c>
      <c r="C20" s="20">
        <v>2014</v>
      </c>
      <c r="D20" s="20">
        <v>2015</v>
      </c>
      <c r="E20" s="21">
        <v>2016</v>
      </c>
    </row>
    <row r="21" spans="1:5" ht="15.75">
      <c r="B21" s="26" t="s">
        <v>27</v>
      </c>
      <c r="C21" s="27">
        <v>1100000</v>
      </c>
      <c r="D21" s="27">
        <v>1220000</v>
      </c>
      <c r="E21" s="28">
        <v>1450000</v>
      </c>
    </row>
    <row r="22" spans="1:5" ht="15.75">
      <c r="B22" s="18" t="s">
        <v>28</v>
      </c>
      <c r="C22" s="9">
        <v>25000</v>
      </c>
      <c r="D22" s="9">
        <v>80000</v>
      </c>
      <c r="E22" s="17">
        <v>50000</v>
      </c>
    </row>
    <row r="23" spans="1:5" ht="16.5" thickBot="1">
      <c r="B23" s="19" t="s">
        <v>29</v>
      </c>
      <c r="C23" s="29">
        <v>14000</v>
      </c>
      <c r="D23" s="29">
        <v>18000</v>
      </c>
      <c r="E23" s="30">
        <v>20000</v>
      </c>
    </row>
    <row r="24" spans="1:5" ht="16.5" thickBot="1">
      <c r="C24" s="22">
        <f>C21+C22</f>
        <v>1125000</v>
      </c>
      <c r="D24" s="23">
        <f t="shared" ref="D24:E24" si="6">D21+D22</f>
        <v>1300000</v>
      </c>
      <c r="E24" s="24">
        <f t="shared" si="6"/>
        <v>1500000</v>
      </c>
    </row>
  </sheetData>
  <mergeCells count="5">
    <mergeCell ref="A1:A2"/>
    <mergeCell ref="B1:B2"/>
    <mergeCell ref="C1:E1"/>
    <mergeCell ref="A10:B10"/>
    <mergeCell ref="A18:B18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</dc:creator>
  <cp:lastModifiedBy>Tomi</cp:lastModifiedBy>
  <dcterms:created xsi:type="dcterms:W3CDTF">2016-12-13T18:48:55Z</dcterms:created>
  <dcterms:modified xsi:type="dcterms:W3CDTF">2016-12-19T07:42:49Z</dcterms:modified>
</cp:coreProperties>
</file>